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33" i="1"/>
  <c r="F32"/>
  <c r="F31"/>
  <c r="F30"/>
  <c r="D28"/>
  <c r="F28" s="1"/>
  <c r="F29" i="2"/>
  <c r="F27"/>
  <c r="F30" s="1"/>
  <c r="F34" i="1"/>
  <c r="F35" l="1"/>
</calcChain>
</file>

<file path=xl/sharedStrings.xml><?xml version="1.0" encoding="utf-8"?>
<sst xmlns="http://schemas.openxmlformats.org/spreadsheetml/2006/main" count="91" uniqueCount="66">
  <si>
    <t>ສາທາລະນະລັດ ປະຊາທິປະໄຕ ປະຊາຊົນລາວ</t>
  </si>
  <si>
    <t>ສັນຕິພາບ ເອກະລາດ ປະຊາທິປະໄຕ ເອກະພາບ ວັດທະນະຖາວອນ.</t>
  </si>
  <si>
    <t>**********************</t>
  </si>
  <si>
    <t>ແຂວງ ຫລວງພະບາງ</t>
  </si>
  <si>
    <t>ສະຫະພັນແມ່ຍິງແຂວງ</t>
  </si>
  <si>
    <t>ຈໍານວນ</t>
  </si>
  <si>
    <t>ລ/ດ</t>
  </si>
  <si>
    <t>ລາຍການ</t>
  </si>
  <si>
    <t>ຫົວໜ່ວຍ</t>
  </si>
  <si>
    <t>ໝາຍເຫດ</t>
  </si>
  <si>
    <t>ລາຄາຍອ່ຍ (ກີບ)</t>
  </si>
  <si>
    <t>ລີດ</t>
  </si>
  <si>
    <t>ເງິນແຮຄະນະ 10 ທ່ານ</t>
  </si>
  <si>
    <t>ຄັ້ງ</t>
  </si>
  <si>
    <t>ລວມຍອດ:</t>
  </si>
  <si>
    <t>ລາຄາລວມ(ກີບ)</t>
  </si>
  <si>
    <t>ດ່ັງນັ້ນ, ຈຶ່ງຮຽນມາຍັງທ່ານ ເພື່ອຄົ້ນຄວ້າພິຈາລະນາຕາມທາງຄວນດ້ວຍ.</t>
  </si>
  <si>
    <t>ຮຽນມາຍັງທ່ານດ້ວຍຄວາມເຄົາລົບ ແລະ ນັບຖືເປັນຢ່າງສູງ.</t>
  </si>
  <si>
    <t>ປະທານສະຫະພັນແມ່ຍິງແຂວງ</t>
  </si>
  <si>
    <t>(ສິບລ້ານ ຊາວພັນ ກີບ)</t>
  </si>
  <si>
    <t>ເລກທີ___________/ສຍຂ</t>
  </si>
  <si>
    <t>ຫລວງພະບາງ, ວັນທີ______________</t>
  </si>
  <si>
    <r>
      <rPr>
        <b/>
        <u/>
        <sz val="12"/>
        <color theme="4" tint="-0.249977111117893"/>
        <rFont val="Phetsarath OT"/>
      </rPr>
      <t>ຮຽນ</t>
    </r>
    <r>
      <rPr>
        <b/>
        <sz val="12"/>
        <color theme="4" tint="-0.249977111117893"/>
        <rFont val="Phetsarath OT"/>
      </rPr>
      <t>: ທ່ານ ເຈົ້າແຂວງໆ ຫລວງພະບາງ ທີ່ເຄົາລົບ ແລະນັບຖືເປັນຢ່າງສູງ.</t>
    </r>
  </si>
  <si>
    <t>ໃນວັນທີ 6 - 9 ກັນຍາ (9) 2016</t>
  </si>
  <si>
    <r>
      <rPr>
        <b/>
        <u/>
        <sz val="12"/>
        <color theme="4" tint="-0.249977111117893"/>
        <rFont val="Phetsarath OT"/>
      </rPr>
      <t>ເລື່ອງ</t>
    </r>
    <r>
      <rPr>
        <b/>
        <sz val="12"/>
        <color theme="4" tint="-0.249977111117893"/>
        <rFont val="Phetsarath OT"/>
      </rPr>
      <t>: ສະເໜີຂໍງົບປະມານຂອງແຂວງຮັບໃຊ້ຄະນະຜູ້ແທນສະຫະພັນແມ່ຍິງແຂວງ ໄປຢ້ຽມຢາມ, ແລກ</t>
    </r>
  </si>
  <si>
    <t>ປະມານບໍລິຫານລັດ (ສະບັບປັບປຸງໃໝ່) ເລກທີ2066/ກງ, ລົງວັນທີ25 ມີຖຸນາ 2015 ທີ່ລະບຸໄວ້ໃນ</t>
  </si>
  <si>
    <t>ມາດຕາ 5: ການກໍານົດລາຍຈ່າຍໄປວຽກທາງການຢູ່ຕ່າງປະເທດ, ຂໍ້ 5.5: ເງິນແຮຄະນະ.</t>
  </si>
  <si>
    <t>ອີງໃສ່ຂໍ້ຕົກລົງຂອງລັດຖະມົນຕີກະຊວງການເງິນວ່າດ້ວຍ ການກໍານົດໝາຍການໃຊ້ຈ່າຍງົບ</t>
  </si>
  <si>
    <t xml:space="preserve">ອີງຕາມຈົດໝາຍທາງລັດຖະການຂອງຫອ້ງການ ການຕ່າງປະເທດ ກິ່ງແຂວງ ສິບສອງພັນນາ  </t>
  </si>
  <si>
    <t>ສປ ຈີນ ສະບັບເລກທີ 073/ຫຕປ/2016</t>
  </si>
  <si>
    <t>ປະທານສະຫະພັນແມ່ຍິງແຂວງ ຂໍຖືເປັນກຽດຮຽນມາຍັງທ່ານເຈົ້າແຂວງໆ ຫລວງພະບາງ ເພືອ່ສະ</t>
  </si>
  <si>
    <t>ເໜີຂໍງົບປະມານຂອງແຂວງຮັບໃຊ້ຄະນະຜູ້ແທນສະຫະພັນແມ່ຍິງແຂວງຈະໄປຢ້ຽມຢາມ, ແລກປ່ຽນບົດ</t>
  </si>
  <si>
    <t xml:space="preserve">ຮຽນກ່ຽວກັບວຽກງານແມ່ຍິງກັບສະຫະພັນແມ່ຍິງກິ່ງແຂວງ ສິບສອງພັນນາ ສປ ຈີນ ໃນວັນທີ </t>
  </si>
  <si>
    <t>6 - 9 ກັນຍາ (9) 2016 ຊຶ່ງຄະນະຜູ້ແທນມີທັງໝົດຈໍານວນ 10 ທ່ານ, ລາຍລະອຽດມີດ່ັງລຸ່ມນີ້:</t>
  </si>
  <si>
    <t xml:space="preserve">ປ່ຽນບົດຮຽນກ່ຽວກັບວຽກງານແມ່ຍິງກັບສະຫະພັນແມ່ຍິງກິ່ງແຂວງ ສິບສອງພັນນາ ສປ ຈີນ </t>
  </si>
  <si>
    <t xml:space="preserve">ນໍ້າມັນກາຊວນ ຈາກ ຫຼວງພະບາງ </t>
  </si>
  <si>
    <t>ຫາບໍ່ເຕ່ນ (ໄປ+ກັບ)</t>
  </si>
  <si>
    <r>
      <rPr>
        <b/>
        <sz val="12"/>
        <color theme="4" tint="-0.249977111117893"/>
        <rFont val="Phetsarath OT"/>
      </rPr>
      <t xml:space="preserve">   </t>
    </r>
    <r>
      <rPr>
        <b/>
        <u/>
        <sz val="12"/>
        <color theme="4" tint="-0.249977111117893"/>
        <rFont val="Phetsarath OT"/>
      </rPr>
      <t>ຫົວໜ້າຫອ້ງການ</t>
    </r>
  </si>
  <si>
    <r>
      <rPr>
        <b/>
        <sz val="12"/>
        <color theme="4" tint="-0.249977111117893"/>
        <rFont val="Phetsarath OT"/>
      </rPr>
      <t xml:space="preserve">        </t>
    </r>
    <r>
      <rPr>
        <b/>
        <u/>
        <sz val="12"/>
        <color theme="4" tint="-0.249977111117893"/>
        <rFont val="Phetsarath OT"/>
      </rPr>
      <t>ການເງິນ</t>
    </r>
  </si>
  <si>
    <t xml:space="preserve">             ເລກທີ___________/ສຍຂ</t>
  </si>
  <si>
    <t xml:space="preserve">         ຫລວງພະບາງ, ວັນທີ______________</t>
  </si>
  <si>
    <r>
      <rPr>
        <b/>
        <u/>
        <sz val="12"/>
        <color theme="4" tint="-0.249977111117893"/>
        <rFont val="Phetsarath OT"/>
      </rPr>
      <t>ເລື່ອງ</t>
    </r>
    <r>
      <rPr>
        <b/>
        <sz val="12"/>
        <color theme="4" tint="-0.249977111117893"/>
        <rFont val="Phetsarath OT"/>
      </rPr>
      <t>: ສະເໜີຂໍງົບປະມານຂອງແຂວງຮັບໃຊ້ຄະນະຜູ້ແທນສະຫະພັນແມ່ຍິງແຂວງ ໄປຢ້ຽມຢາມ, ແລກປ່ຽນ</t>
    </r>
  </si>
  <si>
    <t xml:space="preserve">ບົດຮຽນກ່ຽວກັບວຽກງານແມ່ຍິງກັບສະຫະພັນແມ່ຍິງກິ່ງແຂວງ ສິບສອງພັນນາ ສປ ຈີນ ໃນວັນທີ </t>
  </si>
  <si>
    <t xml:space="preserve"> 6 - 9 ກັນຍາ (9) 2016</t>
  </si>
  <si>
    <t>ອີງໃສ່ຂໍ້ຕົກລົງຂອງລັດຖະມົນຕີກະຊວງການເງິນວ່າດ້ວຍ ການກໍານົດໝາຍການໃຊ້ຈ່າຍງົບປະມານ</t>
  </si>
  <si>
    <t>ກໍານົດລາຍຈ່າຍໄປວຽກທາງການຢູ່ຕ່າງປະເທດ, ຂໍ້ 5.5: ເງິນແຮຄະນະ.</t>
  </si>
  <si>
    <t xml:space="preserve">ອີງຕາມຈົດໝາຍທາງລັດຖະການຂອງຫອ້ງການ ການຕ່າງປະເທດ ກິ່ງແຂວງ ສິບສອງພັນນາ ສປ ຈີນ  </t>
  </si>
  <si>
    <t xml:space="preserve"> ສະບັບເລກທີ 073/ຫຕປ/2016</t>
  </si>
  <si>
    <t>ປະທານສະຫະພັນແມ່ຍິງແຂວງ ຂໍຖືເປັນກຽດຮຽນມາຍັງທ່ານເຈົ້າແຂວງໆ ຫລວງພະບາງ ເພືອ່ສະເໜີ</t>
  </si>
  <si>
    <t>ຂໍງົບປະມານຂອງແຂວງຮັບໃຊ້ຄະນະຜູ້ແທນສະຫະພັນແມ່ຍິງແຂວງຈະໄປຢ້ຽມຢາມ, ແລກປ່ຽນບົດຮຽນ ກ່ຽວ</t>
  </si>
  <si>
    <t>ກັບວຽກງານແມ່ຍິງກັບສະຫະພັນແມ່ຍິງກິ່ງແຂວງ ສິບສອງພັນນາ ສປ ຈີນ ໃນວັນທີ 6-9 ກັນຍາ (9)</t>
  </si>
  <si>
    <t>2016 ຊຶ່ງຄະນະຜູ້ແທນມີທັງໝົດຈໍານວນ 10 ທ່ານ, ລາຍລະອຽດມີດ່ັງລຸ່ມນີ້:</t>
  </si>
  <si>
    <r>
      <rPr>
        <b/>
        <u/>
        <sz val="12"/>
        <color theme="4" tint="-0.249977111117893"/>
        <rFont val="Phetsarath OT"/>
      </rPr>
      <t>ຮຽນ</t>
    </r>
    <r>
      <rPr>
        <b/>
        <sz val="12"/>
        <color theme="4" tint="-0.249977111117893"/>
        <rFont val="Phetsarath OT"/>
      </rPr>
      <t xml:space="preserve">: ທ່ານ ເຈົ້າແຂວງໆ ຫລວງພະບາງ </t>
    </r>
  </si>
  <si>
    <t xml:space="preserve">                              ທີ່ເຄົາລົບ ແລະ ນັບຖືເປັນຢ່າງສູງ.</t>
  </si>
  <si>
    <t>ບໍລິຫານລັດ (ສະບັບປັບປຸງໃໝ່) ເລກທີ2066/ກງ, ລົງວັນທີ 25 ມີຖຸນາ 2015 ລະບຸໄວ້ໃນມາດຕາ 5: ການ</t>
  </si>
  <si>
    <t>(ຫ້າລ້ານ ສິບຫ້າພັນ ກີບ)</t>
  </si>
  <si>
    <t>ຄົນ/ວັນ</t>
  </si>
  <si>
    <t>ຄົນ/ຄືນ</t>
  </si>
  <si>
    <t>10x4</t>
  </si>
  <si>
    <t>ອັດຕາກິນພະນັກງານຂັບລົດ</t>
  </si>
  <si>
    <t>ຄ່າພັກເຊົາພະນັກງານຂັບລົດ</t>
  </si>
  <si>
    <t>ຄ່າພັກເຊົາຜູ້ແທນເວລາເດີນທາງ</t>
  </si>
  <si>
    <t>ອັດຕາກິນຜູ້ແທນເວລາເດີນທາງ</t>
  </si>
  <si>
    <t>1x6</t>
  </si>
  <si>
    <t>1x5</t>
  </si>
  <si>
    <t>10x2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</si>
</sst>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4" tint="-0.249977111117893"/>
      <name val="Phetsarath OT"/>
    </font>
    <font>
      <b/>
      <u/>
      <sz val="12"/>
      <color theme="4" tint="-0.249977111117893"/>
      <name val="Phetsarath OT"/>
    </font>
    <font>
      <b/>
      <i/>
      <sz val="12"/>
      <color theme="4" tint="-0.249977111117893"/>
      <name val="Phetsarath OT"/>
    </font>
    <font>
      <b/>
      <sz val="11"/>
      <color theme="4" tint="-0.249977111117893"/>
      <name val="Phetsarath O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5" tint="-0.24994659260841701"/>
      </left>
      <right style="thin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  <border>
      <left style="thin">
        <color theme="5" tint="-0.24994659260841701"/>
      </left>
      <right style="thin">
        <color theme="5" tint="-0.24994659260841701"/>
      </right>
      <top style="thin">
        <color theme="5" tint="-0.24994659260841701"/>
      </top>
      <bottom/>
      <diagonal/>
    </border>
    <border>
      <left style="thin">
        <color theme="5" tint="-0.24994659260841701"/>
      </left>
      <right style="thin">
        <color theme="5" tint="-0.24994659260841701"/>
      </right>
      <top/>
      <bottom style="thin">
        <color theme="5" tint="-0.2499465926084170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horizontal="center"/>
    </xf>
    <xf numFmtId="164" fontId="2" fillId="0" borderId="2" xfId="1" applyNumberFormat="1" applyFont="1" applyBorder="1"/>
    <xf numFmtId="164" fontId="2" fillId="0" borderId="0" xfId="1" applyNumberFormat="1" applyFont="1"/>
    <xf numFmtId="164" fontId="2" fillId="0" borderId="3" xfId="1" applyNumberFormat="1" applyFont="1" applyBorder="1"/>
    <xf numFmtId="164" fontId="2" fillId="0" borderId="1" xfId="1" applyNumberFormat="1" applyFont="1" applyBorder="1"/>
    <xf numFmtId="0" fontId="2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center"/>
    </xf>
    <xf numFmtId="164" fontId="4" fillId="0" borderId="4" xfId="1" applyNumberFormat="1" applyFont="1" applyBorder="1" applyAlignment="1">
      <alignment horizontal="center"/>
    </xf>
    <xf numFmtId="164" fontId="4" fillId="0" borderId="5" xfId="1" applyNumberFormat="1" applyFont="1" applyBorder="1" applyAlignment="1">
      <alignment horizontal="center"/>
    </xf>
    <xf numFmtId="164" fontId="4" fillId="0" borderId="1" xfId="1" applyNumberFormat="1" applyFont="1" applyBorder="1"/>
    <xf numFmtId="164" fontId="4" fillId="0" borderId="0" xfId="1" applyNumberFormat="1" applyFont="1"/>
    <xf numFmtId="0" fontId="2" fillId="0" borderId="6" xfId="0" applyFont="1" applyBorder="1" applyAlignment="1">
      <alignment horizontal="center"/>
    </xf>
    <xf numFmtId="164" fontId="4" fillId="0" borderId="8" xfId="1" applyNumberFormat="1" applyFont="1" applyBorder="1" applyAlignment="1">
      <alignment horizontal="center"/>
    </xf>
    <xf numFmtId="164" fontId="4" fillId="0" borderId="8" xfId="1" applyNumberFormat="1" applyFont="1" applyBorder="1"/>
    <xf numFmtId="164" fontId="2" fillId="0" borderId="6" xfId="1" applyNumberFormat="1" applyFont="1" applyBorder="1"/>
    <xf numFmtId="164" fontId="5" fillId="0" borderId="6" xfId="1" applyNumberFormat="1" applyFont="1" applyBorder="1"/>
    <xf numFmtId="164" fontId="2" fillId="0" borderId="7" xfId="1" applyNumberFormat="1" applyFont="1" applyBorder="1"/>
    <xf numFmtId="164" fontId="5" fillId="0" borderId="7" xfId="1" applyNumberFormat="1" applyFont="1" applyBorder="1"/>
    <xf numFmtId="164" fontId="2" fillId="0" borderId="8" xfId="1" applyNumberFormat="1" applyFont="1" applyBorder="1"/>
    <xf numFmtId="164" fontId="5" fillId="0" borderId="8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333375</xdr:colOff>
      <xdr:row>0</xdr:row>
      <xdr:rowOff>0</xdr:rowOff>
    </xdr:from>
    <xdr:to>
      <xdr:col>3</xdr:col>
      <xdr:colOff>476250</xdr:colOff>
      <xdr:row>2</xdr:row>
      <xdr:rowOff>220345</xdr:rowOff>
    </xdr:to>
    <xdr:pic>
      <xdr:nvPicPr>
        <xdr:cNvPr id="2" name="Picture 1" descr="Description: Lao National logo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wpc="http://schemas.microsoft.com/office/word/2010/wordprocessingCanvas" xmlns="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</a:extLst>
        </a:blip>
        <a:srcRect/>
        <a:stretch>
          <a:fillRect/>
        </a:stretch>
      </xdr:blipFill>
      <xdr:spPr bwMode="auto">
        <a:xfrm>
          <a:off x="2828925" y="0"/>
          <a:ext cx="714375" cy="67754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3</xdr:col>
      <xdr:colOff>189865</xdr:colOff>
      <xdr:row>2</xdr:row>
      <xdr:rowOff>115570</xdr:rowOff>
    </xdr:to>
    <xdr:pic>
      <xdr:nvPicPr>
        <xdr:cNvPr id="2" name="Picture 1" descr="Description: Lao National logo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wpc="http://schemas.microsoft.com/office/word/2010/wordprocessingCanvas" xmlns="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</a:extLst>
        </a:blip>
        <a:srcRect/>
        <a:stretch>
          <a:fillRect/>
        </a:stretch>
      </xdr:blipFill>
      <xdr:spPr bwMode="auto">
        <a:xfrm>
          <a:off x="2495550" y="0"/>
          <a:ext cx="799465" cy="6775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G41"/>
  <sheetViews>
    <sheetView tabSelected="1" topLeftCell="A22" workbookViewId="0">
      <selection activeCell="D31" sqref="D31"/>
    </sheetView>
  </sheetViews>
  <sheetFormatPr defaultRowHeight="18"/>
  <cols>
    <col min="1" max="1" width="4.5703125" style="1" customWidth="1"/>
    <col min="2" max="2" width="33.7109375" style="1" customWidth="1"/>
    <col min="3" max="3" width="8.5703125" style="1" customWidth="1"/>
    <col min="4" max="4" width="9.140625" style="1"/>
    <col min="5" max="5" width="14.7109375" style="1" customWidth="1"/>
    <col min="6" max="6" width="16.140625" style="1" customWidth="1"/>
    <col min="7" max="7" width="9.85546875" style="1" customWidth="1"/>
    <col min="8" max="16384" width="9.140625" style="1"/>
  </cols>
  <sheetData>
    <row r="4" spans="1:7" ht="10.5" customHeight="1"/>
    <row r="5" spans="1:7">
      <c r="A5" s="9" t="s">
        <v>0</v>
      </c>
      <c r="B5" s="9"/>
      <c r="C5" s="9"/>
      <c r="D5" s="9"/>
      <c r="E5" s="9"/>
      <c r="F5" s="9"/>
      <c r="G5" s="9"/>
    </row>
    <row r="6" spans="1:7">
      <c r="A6" s="9" t="s">
        <v>1</v>
      </c>
      <c r="B6" s="9"/>
      <c r="C6" s="9"/>
      <c r="D6" s="9"/>
      <c r="E6" s="9"/>
      <c r="F6" s="9"/>
      <c r="G6" s="9"/>
    </row>
    <row r="7" spans="1:7">
      <c r="A7" s="9" t="s">
        <v>2</v>
      </c>
      <c r="B7" s="9"/>
      <c r="C7" s="9"/>
      <c r="D7" s="9"/>
      <c r="E7" s="9"/>
      <c r="F7" s="9"/>
      <c r="G7" s="9"/>
    </row>
    <row r="8" spans="1:7">
      <c r="A8" s="1" t="s">
        <v>3</v>
      </c>
    </row>
    <row r="9" spans="1:7">
      <c r="A9" s="1" t="s">
        <v>4</v>
      </c>
      <c r="E9" s="1" t="s">
        <v>39</v>
      </c>
    </row>
    <row r="10" spans="1:7">
      <c r="D10" s="1" t="s">
        <v>40</v>
      </c>
    </row>
    <row r="12" spans="1:7">
      <c r="A12" s="1" t="s">
        <v>52</v>
      </c>
    </row>
    <row r="13" spans="1:7">
      <c r="B13" s="1" t="s">
        <v>53</v>
      </c>
    </row>
    <row r="14" spans="1:7">
      <c r="A14" s="1" t="s">
        <v>41</v>
      </c>
    </row>
    <row r="15" spans="1:7">
      <c r="B15" s="1" t="s">
        <v>42</v>
      </c>
    </row>
    <row r="16" spans="1:7">
      <c r="B16" s="7" t="s">
        <v>43</v>
      </c>
    </row>
    <row r="17" spans="1:7">
      <c r="B17" s="7" t="s">
        <v>44</v>
      </c>
    </row>
    <row r="18" spans="1:7">
      <c r="A18" s="1" t="s">
        <v>54</v>
      </c>
      <c r="B18" s="7"/>
    </row>
    <row r="19" spans="1:7">
      <c r="A19" s="1" t="s">
        <v>45</v>
      </c>
      <c r="B19" s="7"/>
    </row>
    <row r="20" spans="1:7">
      <c r="B20" s="1" t="s">
        <v>46</v>
      </c>
    </row>
    <row r="21" spans="1:7">
      <c r="A21" s="1" t="s">
        <v>47</v>
      </c>
    </row>
    <row r="22" spans="1:7">
      <c r="B22" s="1" t="s">
        <v>48</v>
      </c>
    </row>
    <row r="23" spans="1:7">
      <c r="A23" s="1" t="s">
        <v>49</v>
      </c>
    </row>
    <row r="24" spans="1:7">
      <c r="A24" s="1" t="s">
        <v>50</v>
      </c>
    </row>
    <row r="25" spans="1:7">
      <c r="A25" s="1" t="s">
        <v>51</v>
      </c>
    </row>
    <row r="27" spans="1:7">
      <c r="A27" s="14" t="s">
        <v>6</v>
      </c>
      <c r="B27" s="14" t="s">
        <v>7</v>
      </c>
      <c r="C27" s="14" t="s">
        <v>8</v>
      </c>
      <c r="D27" s="14" t="s">
        <v>5</v>
      </c>
      <c r="E27" s="14" t="s">
        <v>10</v>
      </c>
      <c r="F27" s="14" t="s">
        <v>15</v>
      </c>
      <c r="G27" s="14" t="s">
        <v>9</v>
      </c>
    </row>
    <row r="28" spans="1:7" s="4" customFormat="1">
      <c r="A28" s="19">
        <v>1</v>
      </c>
      <c r="B28" s="19" t="s">
        <v>35</v>
      </c>
      <c r="C28" s="20" t="s">
        <v>11</v>
      </c>
      <c r="D28" s="19">
        <f>870/6</f>
        <v>145</v>
      </c>
      <c r="E28" s="19">
        <v>7000</v>
      </c>
      <c r="F28" s="19">
        <f>D28*E28</f>
        <v>1015000</v>
      </c>
      <c r="G28" s="19"/>
    </row>
    <row r="29" spans="1:7" s="4" customFormat="1">
      <c r="A29" s="21"/>
      <c r="B29" s="21" t="s">
        <v>36</v>
      </c>
      <c r="C29" s="22"/>
      <c r="D29" s="21"/>
      <c r="E29" s="21"/>
      <c r="F29" s="21"/>
      <c r="G29" s="21"/>
    </row>
    <row r="30" spans="1:7" s="4" customFormat="1">
      <c r="A30" s="17">
        <v>2</v>
      </c>
      <c r="B30" s="17" t="s">
        <v>62</v>
      </c>
      <c r="C30" s="18" t="s">
        <v>56</v>
      </c>
      <c r="D30" s="17" t="s">
        <v>58</v>
      </c>
      <c r="E30" s="17">
        <v>100000</v>
      </c>
      <c r="F30" s="17">
        <f>10*4*E30</f>
        <v>4000000</v>
      </c>
      <c r="G30" s="17"/>
    </row>
    <row r="31" spans="1:7" s="4" customFormat="1">
      <c r="A31" s="17">
        <v>3</v>
      </c>
      <c r="B31" s="17" t="s">
        <v>59</v>
      </c>
      <c r="C31" s="18" t="s">
        <v>56</v>
      </c>
      <c r="D31" s="17" t="s">
        <v>63</v>
      </c>
      <c r="E31" s="17">
        <v>100000</v>
      </c>
      <c r="F31" s="17">
        <f>1*6*E31</f>
        <v>600000</v>
      </c>
      <c r="G31" s="17"/>
    </row>
    <row r="32" spans="1:7" s="4" customFormat="1">
      <c r="A32" s="17">
        <v>4</v>
      </c>
      <c r="B32" s="17" t="s">
        <v>61</v>
      </c>
      <c r="C32" s="18" t="s">
        <v>57</v>
      </c>
      <c r="D32" s="17" t="s">
        <v>65</v>
      </c>
      <c r="E32" s="17">
        <v>150000</v>
      </c>
      <c r="F32" s="17">
        <f>10*2*E32</f>
        <v>3000000</v>
      </c>
      <c r="G32" s="17"/>
    </row>
    <row r="33" spans="1:7" s="4" customFormat="1">
      <c r="A33" s="17">
        <v>5</v>
      </c>
      <c r="B33" s="17" t="s">
        <v>60</v>
      </c>
      <c r="C33" s="18" t="s">
        <v>57</v>
      </c>
      <c r="D33" s="17" t="s">
        <v>64</v>
      </c>
      <c r="E33" s="17">
        <v>150000</v>
      </c>
      <c r="F33" s="17">
        <f>1*5*E33</f>
        <v>750000</v>
      </c>
      <c r="G33" s="17"/>
    </row>
    <row r="34" spans="1:7" s="4" customFormat="1">
      <c r="A34" s="17">
        <v>2</v>
      </c>
      <c r="B34" s="17" t="s">
        <v>12</v>
      </c>
      <c r="C34" s="18" t="s">
        <v>13</v>
      </c>
      <c r="D34" s="17">
        <v>1</v>
      </c>
      <c r="E34" s="17">
        <v>4000000</v>
      </c>
      <c r="F34" s="17">
        <f t="shared" ref="F34" si="0">D34*E34</f>
        <v>4000000</v>
      </c>
      <c r="G34" s="17"/>
    </row>
    <row r="35" spans="1:7" s="13" customFormat="1">
      <c r="A35" s="15" t="s">
        <v>14</v>
      </c>
      <c r="B35" s="15"/>
      <c r="C35" s="16"/>
      <c r="D35" s="16"/>
      <c r="E35" s="16"/>
      <c r="F35" s="16">
        <f>SUM(F28:F34)</f>
        <v>13365000</v>
      </c>
      <c r="G35" s="16"/>
    </row>
    <row r="36" spans="1:7">
      <c r="B36" s="1" t="s">
        <v>55</v>
      </c>
    </row>
    <row r="38" spans="1:7">
      <c r="B38" s="1" t="s">
        <v>16</v>
      </c>
    </row>
    <row r="39" spans="1:7">
      <c r="A39" s="9" t="s">
        <v>17</v>
      </c>
      <c r="B39" s="9"/>
      <c r="C39" s="9"/>
      <c r="D39" s="9"/>
      <c r="E39" s="9"/>
      <c r="F39" s="9"/>
      <c r="G39" s="9"/>
    </row>
    <row r="41" spans="1:7">
      <c r="B41" s="8" t="s">
        <v>18</v>
      </c>
      <c r="D41" s="8" t="s">
        <v>37</v>
      </c>
      <c r="F41" s="8" t="s">
        <v>38</v>
      </c>
    </row>
  </sheetData>
  <mergeCells count="5">
    <mergeCell ref="A35:B35"/>
    <mergeCell ref="A39:G39"/>
    <mergeCell ref="A5:G5"/>
    <mergeCell ref="A6:G6"/>
    <mergeCell ref="A7:G7"/>
  </mergeCells>
  <pageMargins left="0.45" right="0.2" top="0.5" bottom="0.5" header="0.3" footer="0.3"/>
  <pageSetup paperSize="9" orientation="portrait" horizontalDpi="4294967293" verticalDpi="0" r:id="rId1"/>
  <headerFooter>
    <oddFooter>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5:G36"/>
  <sheetViews>
    <sheetView workbookViewId="0">
      <selection sqref="A1:XFD1048576"/>
    </sheetView>
  </sheetViews>
  <sheetFormatPr defaultRowHeight="18"/>
  <cols>
    <col min="1" max="1" width="6.42578125" style="1" customWidth="1"/>
    <col min="2" max="2" width="31" style="1" customWidth="1"/>
    <col min="3" max="4" width="9.140625" style="1"/>
    <col min="5" max="5" width="14.7109375" style="1" customWidth="1"/>
    <col min="6" max="6" width="16.140625" style="1" customWidth="1"/>
    <col min="7" max="7" width="9.85546875" style="1" customWidth="1"/>
    <col min="8" max="16384" width="9.140625" style="1"/>
  </cols>
  <sheetData>
    <row r="5" spans="1:5">
      <c r="A5" s="1" t="s">
        <v>0</v>
      </c>
    </row>
    <row r="6" spans="1:5">
      <c r="A6" s="1" t="s">
        <v>1</v>
      </c>
    </row>
    <row r="7" spans="1:5">
      <c r="A7" s="1" t="s">
        <v>2</v>
      </c>
    </row>
    <row r="8" spans="1:5">
      <c r="A8" s="1" t="s">
        <v>3</v>
      </c>
    </row>
    <row r="9" spans="1:5">
      <c r="A9" s="1" t="s">
        <v>4</v>
      </c>
      <c r="E9" s="1" t="s">
        <v>20</v>
      </c>
    </row>
    <row r="10" spans="1:5">
      <c r="D10" s="1" t="s">
        <v>21</v>
      </c>
    </row>
    <row r="12" spans="1:5">
      <c r="A12" s="1" t="s">
        <v>22</v>
      </c>
    </row>
    <row r="13" spans="1:5">
      <c r="A13" s="1" t="s">
        <v>24</v>
      </c>
    </row>
    <row r="14" spans="1:5">
      <c r="B14" s="1" t="s">
        <v>34</v>
      </c>
    </row>
    <row r="15" spans="1:5">
      <c r="B15" s="7" t="s">
        <v>23</v>
      </c>
    </row>
    <row r="16" spans="1:5">
      <c r="B16" s="7" t="s">
        <v>27</v>
      </c>
    </row>
    <row r="17" spans="1:7">
      <c r="A17" s="1" t="s">
        <v>25</v>
      </c>
      <c r="B17" s="7"/>
    </row>
    <row r="18" spans="1:7">
      <c r="A18" s="1" t="s">
        <v>26</v>
      </c>
      <c r="B18" s="7"/>
    </row>
    <row r="19" spans="1:7">
      <c r="B19" s="1" t="s">
        <v>28</v>
      </c>
    </row>
    <row r="20" spans="1:7">
      <c r="A20" s="1" t="s">
        <v>29</v>
      </c>
    </row>
    <row r="21" spans="1:7">
      <c r="B21" s="1" t="s">
        <v>30</v>
      </c>
    </row>
    <row r="22" spans="1:7">
      <c r="A22" s="1" t="s">
        <v>31</v>
      </c>
    </row>
    <row r="23" spans="1:7">
      <c r="A23" s="1" t="s">
        <v>32</v>
      </c>
    </row>
    <row r="24" spans="1:7">
      <c r="A24" s="1" t="s">
        <v>33</v>
      </c>
    </row>
    <row r="26" spans="1:7">
      <c r="A26" s="2" t="s">
        <v>6</v>
      </c>
      <c r="B26" s="2" t="s">
        <v>7</v>
      </c>
      <c r="C26" s="2" t="s">
        <v>8</v>
      </c>
      <c r="D26" s="2" t="s">
        <v>5</v>
      </c>
      <c r="E26" s="2" t="s">
        <v>10</v>
      </c>
      <c r="F26" s="2" t="s">
        <v>15</v>
      </c>
      <c r="G26" s="2" t="s">
        <v>9</v>
      </c>
    </row>
    <row r="27" spans="1:7" s="4" customFormat="1">
      <c r="A27" s="3">
        <v>1</v>
      </c>
      <c r="B27" s="3" t="s">
        <v>35</v>
      </c>
      <c r="C27" s="3" t="s">
        <v>11</v>
      </c>
      <c r="D27" s="3">
        <v>860</v>
      </c>
      <c r="E27" s="3">
        <v>7000</v>
      </c>
      <c r="F27" s="3">
        <f>D27*E27</f>
        <v>6020000</v>
      </c>
      <c r="G27" s="3"/>
    </row>
    <row r="28" spans="1:7" s="4" customFormat="1">
      <c r="A28" s="5"/>
      <c r="B28" s="5" t="s">
        <v>36</v>
      </c>
      <c r="C28" s="5"/>
      <c r="D28" s="5"/>
      <c r="E28" s="5"/>
      <c r="F28" s="5"/>
      <c r="G28" s="5"/>
    </row>
    <row r="29" spans="1:7" s="4" customFormat="1">
      <c r="A29" s="6">
        <v>2</v>
      </c>
      <c r="B29" s="6" t="s">
        <v>12</v>
      </c>
      <c r="C29" s="6" t="s">
        <v>13</v>
      </c>
      <c r="D29" s="6">
        <v>1</v>
      </c>
      <c r="E29" s="6">
        <v>4000000</v>
      </c>
      <c r="F29" s="3">
        <f t="shared" ref="F29" si="0">D29*E29</f>
        <v>4000000</v>
      </c>
      <c r="G29" s="6"/>
    </row>
    <row r="30" spans="1:7" s="13" customFormat="1">
      <c r="A30" s="10" t="s">
        <v>14</v>
      </c>
      <c r="B30" s="11"/>
      <c r="C30" s="12"/>
      <c r="D30" s="12"/>
      <c r="E30" s="12"/>
      <c r="F30" s="12">
        <f>SUM(F27:F29)</f>
        <v>10020000</v>
      </c>
      <c r="G30" s="12"/>
    </row>
    <row r="31" spans="1:7">
      <c r="B31" s="1" t="s">
        <v>19</v>
      </c>
    </row>
    <row r="33" spans="1:7">
      <c r="B33" s="1" t="s">
        <v>16</v>
      </c>
    </row>
    <row r="34" spans="1:7">
      <c r="A34" s="9" t="s">
        <v>17</v>
      </c>
      <c r="B34" s="9"/>
      <c r="C34" s="9"/>
      <c r="D34" s="9"/>
      <c r="E34" s="9"/>
      <c r="F34" s="9"/>
      <c r="G34" s="9"/>
    </row>
    <row r="36" spans="1:7">
      <c r="B36" s="8" t="s">
        <v>18</v>
      </c>
      <c r="D36" s="8" t="s">
        <v>37</v>
      </c>
      <c r="F36" s="8" t="s">
        <v>38</v>
      </c>
    </row>
  </sheetData>
  <mergeCells count="2">
    <mergeCell ref="A30:B30"/>
    <mergeCell ref="A34:G3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chanh</dc:creator>
  <cp:lastModifiedBy>chanh</cp:lastModifiedBy>
  <cp:lastPrinted>2016-08-11T04:21:42Z</cp:lastPrinted>
  <dcterms:created xsi:type="dcterms:W3CDTF">2016-08-08T03:35:04Z</dcterms:created>
  <dcterms:modified xsi:type="dcterms:W3CDTF">2016-08-11T08:57:41Z</dcterms:modified>
</cp:coreProperties>
</file>